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pivotTables/pivotTable1.xml" ContentType="application/vnd.openxmlformats-officedocument.spreadsheetml.pivotTab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pivotTables/pivotTable2.xml" ContentType="application/vnd.openxmlformats-officedocument.spreadsheetml.pivotTab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Zeilenabstand\Besucherforschung\"/>
    </mc:Choice>
  </mc:AlternateContent>
  <xr:revisionPtr revIDLastSave="0" documentId="13_ncr:1_{249B15E1-82FA-431D-8F3E-A7E03129A018}" xr6:coauthVersionLast="41" xr6:coauthVersionMax="41" xr10:uidLastSave="{00000000-0000-0000-0000-000000000000}"/>
  <bookViews>
    <workbookView xWindow="-28920" yWindow="-120" windowWidth="29040" windowHeight="17790" xr2:uid="{67EABE13-4E62-42E5-A1CC-EFD90E532A0F}"/>
  </bookViews>
  <sheets>
    <sheet name="Daten" sheetId="1" r:id="rId1"/>
    <sheet name="Mehrfachantwort" sheetId="4" r:id="rId2"/>
    <sheet name="Listen" sheetId="2" r:id="rId3"/>
    <sheet name="Diagramme" sheetId="3" r:id="rId4"/>
    <sheet name="Pivot-Tabelle 1" sheetId="7" r:id="rId5"/>
    <sheet name="Pivot-Tabelle 2" sheetId="6" r:id="rId6"/>
  </sheets>
  <calcPr calcId="181029"/>
  <pivotCaches>
    <pivotCache cacheId="0" r:id="rId7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1" l="1"/>
  <c r="C4" i="1"/>
  <c r="C5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J7" i="4"/>
  <c r="J6" i="4"/>
  <c r="J5" i="4"/>
  <c r="J4" i="4"/>
  <c r="J3" i="4"/>
  <c r="K6" i="1" l="1"/>
  <c r="K5" i="1"/>
  <c r="K4" i="1"/>
  <c r="K3" i="1"/>
  <c r="K2" i="1"/>
  <c r="C2" i="1" l="1"/>
</calcChain>
</file>

<file path=xl/sharedStrings.xml><?xml version="1.0" encoding="utf-8"?>
<sst xmlns="http://schemas.openxmlformats.org/spreadsheetml/2006/main" count="249" uniqueCount="44">
  <si>
    <t>ID</t>
  </si>
  <si>
    <t>Alter</t>
  </si>
  <si>
    <t>Altersgruppe</t>
  </si>
  <si>
    <t>Geschlecht</t>
  </si>
  <si>
    <t>Besuchshäufigkeit</t>
  </si>
  <si>
    <t>Verkehrsmittel</t>
  </si>
  <si>
    <t>Herkunft</t>
  </si>
  <si>
    <t>weiblich</t>
  </si>
  <si>
    <t>männlich</t>
  </si>
  <si>
    <t>divers</t>
  </si>
  <si>
    <t>zu Fuß</t>
  </si>
  <si>
    <t>Fahrrad</t>
  </si>
  <si>
    <t>Bus</t>
  </si>
  <si>
    <t>Bahn</t>
  </si>
  <si>
    <t>PKW</t>
  </si>
  <si>
    <t>3 bis 5 Mal im Jahr</t>
  </si>
  <si>
    <t>1 bis 3 Mal im Jahr</t>
  </si>
  <si>
    <t>seltener als 1 Mal im Jahr</t>
  </si>
  <si>
    <t>erstmalig</t>
  </si>
  <si>
    <t>häufiger als 5 Mal im Jahr</t>
  </si>
  <si>
    <t>bis 5 km</t>
  </si>
  <si>
    <t>5 bis 20 km</t>
  </si>
  <si>
    <t>20 bis 50 km</t>
  </si>
  <si>
    <t>50 bis 100 km</t>
  </si>
  <si>
    <t>über 100 km</t>
  </si>
  <si>
    <t>Antworten</t>
  </si>
  <si>
    <t>Anzahl</t>
  </si>
  <si>
    <t>bis 20</t>
  </si>
  <si>
    <t>21 bis 35</t>
  </si>
  <si>
    <t>36 bis 50</t>
  </si>
  <si>
    <t>51 bis 65</t>
  </si>
  <si>
    <t>über 65</t>
  </si>
  <si>
    <t>Entfernung</t>
  </si>
  <si>
    <t>Gesamtergebnis</t>
  </si>
  <si>
    <t>Mittelwert von Alter</t>
  </si>
  <si>
    <t>Internet</t>
  </si>
  <si>
    <t>Printmedien</t>
  </si>
  <si>
    <t>Freunde</t>
  </si>
  <si>
    <t>Informationsquellen</t>
  </si>
  <si>
    <t>Sonstiges</t>
  </si>
  <si>
    <t>x</t>
  </si>
  <si>
    <t>Rundfunk/Fernsehen</t>
  </si>
  <si>
    <t>Antwort</t>
  </si>
  <si>
    <t>Anzahl von 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</si>
</sst>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/>
    <xf numFmtId="0" fontId="0" fillId="3" borderId="0" xfId="0" applyFill="1"/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2" fillId="0" borderId="0" xfId="0" applyFont="1" applyAlignment="1">
      <alignment vertical="center"/>
    </xf>
    <xf numFmtId="0" fontId="0" fillId="0" borderId="0" xfId="0" pivotButton="1"/>
    <xf numFmtId="164" fontId="0" fillId="0" borderId="0" xfId="0" applyNumberFormat="1"/>
    <xf numFmtId="0" fontId="0" fillId="3" borderId="0" xfId="0" applyFill="1" applyAlignment="1">
      <alignment horizontal="center"/>
    </xf>
  </cellXfs>
  <cellStyles count="1">
    <cellStyle name="Standard" xfId="0" builtinId="0"/>
  </cellStyles>
  <dxfs count="2">
    <dxf>
      <numFmt numFmtId="164" formatCode="0.0"/>
    </dxf>
    <dxf>
      <numFmt numFmtId="164" formatCode="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Altergruppen</a:t>
            </a:r>
          </a:p>
        </c:rich>
      </c:tx>
      <c:layout>
        <c:manualLayout>
          <c:xMode val="edge"/>
          <c:yMode val="edge"/>
          <c:x val="0.6465901137357829"/>
          <c:y val="5.555555555555555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tx>
            <c:strRef>
              <c:f>Daten!$K$1</c:f>
              <c:strCache>
                <c:ptCount val="1"/>
                <c:pt idx="0">
                  <c:v>Anzahl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F4AC-4217-A6B1-63E2DA19B3E4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F4AC-4217-A6B1-63E2DA19B3E4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F4AC-4217-A6B1-63E2DA19B3E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F4AC-4217-A6B1-63E2DA19B3E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F4AC-4217-A6B1-63E2DA19B3E4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Daten!$J$2:$J$6</c:f>
              <c:strCache>
                <c:ptCount val="5"/>
                <c:pt idx="0">
                  <c:v>bis 20</c:v>
                </c:pt>
                <c:pt idx="1">
                  <c:v>21 bis 35</c:v>
                </c:pt>
                <c:pt idx="2">
                  <c:v>36 bis 50</c:v>
                </c:pt>
                <c:pt idx="3">
                  <c:v>51 bis 65</c:v>
                </c:pt>
                <c:pt idx="4">
                  <c:v>über 65</c:v>
                </c:pt>
              </c:strCache>
            </c:strRef>
          </c:cat>
          <c:val>
            <c:numRef>
              <c:f>Daten!$K$2:$K$6</c:f>
              <c:numCache>
                <c:formatCode>General</c:formatCode>
                <c:ptCount val="5"/>
                <c:pt idx="0">
                  <c:v>1</c:v>
                </c:pt>
                <c:pt idx="1">
                  <c:v>5</c:v>
                </c:pt>
                <c:pt idx="2">
                  <c:v>9</c:v>
                </c:pt>
                <c:pt idx="3">
                  <c:v>7</c:v>
                </c:pt>
                <c:pt idx="4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F4AC-4217-A6B1-63E2DA19B3E4}"/>
            </c:ext>
          </c:extLst>
        </c:ser>
        <c:dLbls>
          <c:dLblPos val="ctr"/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Informationsquellen</a:t>
            </a:r>
          </a:p>
        </c:rich>
      </c:tx>
      <c:layout>
        <c:manualLayout>
          <c:xMode val="edge"/>
          <c:yMode val="edge"/>
          <c:x val="0.49118744531933506"/>
          <c:y val="5.555555555555555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tx>
            <c:strRef>
              <c:f>Mehrfachantwort!$J$2</c:f>
              <c:strCache>
                <c:ptCount val="1"/>
                <c:pt idx="0">
                  <c:v>Anzahl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0FEC-464C-8BBB-49988A09BC78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0FEC-464C-8BBB-49988A09BC78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0FEC-464C-8BBB-49988A09BC78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0FEC-464C-8BBB-49988A09BC78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0FEC-464C-8BBB-49988A09BC78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Mehrfachantwort!$I$3:$I$7</c:f>
              <c:strCache>
                <c:ptCount val="5"/>
                <c:pt idx="0">
                  <c:v>Internet</c:v>
                </c:pt>
                <c:pt idx="1">
                  <c:v>Printmedien</c:v>
                </c:pt>
                <c:pt idx="2">
                  <c:v>Rundfunk/Fernsehen</c:v>
                </c:pt>
                <c:pt idx="3">
                  <c:v>Freunde</c:v>
                </c:pt>
                <c:pt idx="4">
                  <c:v>Sonstiges</c:v>
                </c:pt>
              </c:strCache>
            </c:strRef>
          </c:cat>
          <c:val>
            <c:numRef>
              <c:f>Mehrfachantwort!$J$3:$J$7</c:f>
              <c:numCache>
                <c:formatCode>General</c:formatCode>
                <c:ptCount val="5"/>
                <c:pt idx="0">
                  <c:v>19</c:v>
                </c:pt>
                <c:pt idx="1">
                  <c:v>14</c:v>
                </c:pt>
                <c:pt idx="2">
                  <c:v>4</c:v>
                </c:pt>
                <c:pt idx="3">
                  <c:v>8</c:v>
                </c:pt>
                <c:pt idx="4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0FEC-464C-8BBB-49988A09BC78}"/>
            </c:ext>
          </c:extLst>
        </c:ser>
        <c:dLbls>
          <c:dLblPos val="ctr"/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[Besucherforschung Museum.xlsx]Pivot-Tabelle 1!PivotTable1</c:name>
    <c:fmtId val="0"/>
  </c:pivotSource>
  <c:chart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'Pivot-Tabelle 1'!$B$3:$B$4</c:f>
              <c:strCache>
                <c:ptCount val="1"/>
                <c:pt idx="0">
                  <c:v>bis 5 km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'Pivot-Tabelle 1'!$A$5:$A$10</c:f>
              <c:strCache>
                <c:ptCount val="5"/>
                <c:pt idx="0">
                  <c:v>erstmalig</c:v>
                </c:pt>
                <c:pt idx="1">
                  <c:v>seltener als 1 Mal im Jahr</c:v>
                </c:pt>
                <c:pt idx="2">
                  <c:v>1 bis 3 Mal im Jahr</c:v>
                </c:pt>
                <c:pt idx="3">
                  <c:v>3 bis 5 Mal im Jahr</c:v>
                </c:pt>
                <c:pt idx="4">
                  <c:v>häufiger als 5 Mal im Jahr</c:v>
                </c:pt>
              </c:strCache>
            </c:strRef>
          </c:cat>
          <c:val>
            <c:numRef>
              <c:f>'Pivot-Tabelle 1'!$B$5:$B$10</c:f>
              <c:numCache>
                <c:formatCode>General</c:formatCode>
                <c:ptCount val="5"/>
                <c:pt idx="0">
                  <c:v>3</c:v>
                </c:pt>
                <c:pt idx="1">
                  <c:v>2</c:v>
                </c:pt>
                <c:pt idx="3">
                  <c:v>1</c:v>
                </c:pt>
                <c:pt idx="4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B7-4A3B-8EF4-9A09FE3C06E9}"/>
            </c:ext>
          </c:extLst>
        </c:ser>
        <c:ser>
          <c:idx val="1"/>
          <c:order val="1"/>
          <c:tx>
            <c:strRef>
              <c:f>'Pivot-Tabelle 1'!$C$3:$C$4</c:f>
              <c:strCache>
                <c:ptCount val="1"/>
                <c:pt idx="0">
                  <c:v>5 bis 20 km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'Pivot-Tabelle 1'!$A$5:$A$10</c:f>
              <c:strCache>
                <c:ptCount val="5"/>
                <c:pt idx="0">
                  <c:v>erstmalig</c:v>
                </c:pt>
                <c:pt idx="1">
                  <c:v>seltener als 1 Mal im Jahr</c:v>
                </c:pt>
                <c:pt idx="2">
                  <c:v>1 bis 3 Mal im Jahr</c:v>
                </c:pt>
                <c:pt idx="3">
                  <c:v>3 bis 5 Mal im Jahr</c:v>
                </c:pt>
                <c:pt idx="4">
                  <c:v>häufiger als 5 Mal im Jahr</c:v>
                </c:pt>
              </c:strCache>
            </c:strRef>
          </c:cat>
          <c:val>
            <c:numRef>
              <c:f>'Pivot-Tabelle 1'!$C$5:$C$10</c:f>
              <c:numCache>
                <c:formatCode>General</c:formatCode>
                <c:ptCount val="5"/>
                <c:pt idx="0">
                  <c:v>1</c:v>
                </c:pt>
                <c:pt idx="1">
                  <c:v>4</c:v>
                </c:pt>
                <c:pt idx="2">
                  <c:v>1</c:v>
                </c:pt>
                <c:pt idx="4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B7-4A3B-8EF4-9A09FE3C06E9}"/>
            </c:ext>
          </c:extLst>
        </c:ser>
        <c:ser>
          <c:idx val="2"/>
          <c:order val="2"/>
          <c:tx>
            <c:strRef>
              <c:f>'Pivot-Tabelle 1'!$D$3:$D$4</c:f>
              <c:strCache>
                <c:ptCount val="1"/>
                <c:pt idx="0">
                  <c:v>20 bis 50 km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'Pivot-Tabelle 1'!$A$5:$A$10</c:f>
              <c:strCache>
                <c:ptCount val="5"/>
                <c:pt idx="0">
                  <c:v>erstmalig</c:v>
                </c:pt>
                <c:pt idx="1">
                  <c:v>seltener als 1 Mal im Jahr</c:v>
                </c:pt>
                <c:pt idx="2">
                  <c:v>1 bis 3 Mal im Jahr</c:v>
                </c:pt>
                <c:pt idx="3">
                  <c:v>3 bis 5 Mal im Jahr</c:v>
                </c:pt>
                <c:pt idx="4">
                  <c:v>häufiger als 5 Mal im Jahr</c:v>
                </c:pt>
              </c:strCache>
            </c:strRef>
          </c:cat>
          <c:val>
            <c:numRef>
              <c:f>'Pivot-Tabelle 1'!$D$5:$D$10</c:f>
              <c:numCache>
                <c:formatCode>General</c:formatCode>
                <c:ptCount val="5"/>
                <c:pt idx="0">
                  <c:v>1</c:v>
                </c:pt>
                <c:pt idx="2">
                  <c:v>4</c:v>
                </c:pt>
                <c:pt idx="3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AB7-4A3B-8EF4-9A09FE3C06E9}"/>
            </c:ext>
          </c:extLst>
        </c:ser>
        <c:ser>
          <c:idx val="3"/>
          <c:order val="3"/>
          <c:tx>
            <c:strRef>
              <c:f>'Pivot-Tabelle 1'!$E$3:$E$4</c:f>
              <c:strCache>
                <c:ptCount val="1"/>
                <c:pt idx="0">
                  <c:v>50 bis 100 km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'Pivot-Tabelle 1'!$A$5:$A$10</c:f>
              <c:strCache>
                <c:ptCount val="5"/>
                <c:pt idx="0">
                  <c:v>erstmalig</c:v>
                </c:pt>
                <c:pt idx="1">
                  <c:v>seltener als 1 Mal im Jahr</c:v>
                </c:pt>
                <c:pt idx="2">
                  <c:v>1 bis 3 Mal im Jahr</c:v>
                </c:pt>
                <c:pt idx="3">
                  <c:v>3 bis 5 Mal im Jahr</c:v>
                </c:pt>
                <c:pt idx="4">
                  <c:v>häufiger als 5 Mal im Jahr</c:v>
                </c:pt>
              </c:strCache>
            </c:strRef>
          </c:cat>
          <c:val>
            <c:numRef>
              <c:f>'Pivot-Tabelle 1'!$E$5:$E$10</c:f>
              <c:numCache>
                <c:formatCode>General</c:formatCode>
                <c:ptCount val="5"/>
                <c:pt idx="0">
                  <c:v>1</c:v>
                </c:pt>
                <c:pt idx="1">
                  <c:v>2</c:v>
                </c:pt>
                <c:pt idx="2">
                  <c:v>2</c:v>
                </c:pt>
                <c:pt idx="3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B7-4A3B-8EF4-9A09FE3C06E9}"/>
            </c:ext>
          </c:extLst>
        </c:ser>
        <c:ser>
          <c:idx val="4"/>
          <c:order val="4"/>
          <c:tx>
            <c:strRef>
              <c:f>'Pivot-Tabelle 1'!$F$3:$F$4</c:f>
              <c:strCache>
                <c:ptCount val="1"/>
                <c:pt idx="0">
                  <c:v>über 100 km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'Pivot-Tabelle 1'!$A$5:$A$10</c:f>
              <c:strCache>
                <c:ptCount val="5"/>
                <c:pt idx="0">
                  <c:v>erstmalig</c:v>
                </c:pt>
                <c:pt idx="1">
                  <c:v>seltener als 1 Mal im Jahr</c:v>
                </c:pt>
                <c:pt idx="2">
                  <c:v>1 bis 3 Mal im Jahr</c:v>
                </c:pt>
                <c:pt idx="3">
                  <c:v>3 bis 5 Mal im Jahr</c:v>
                </c:pt>
                <c:pt idx="4">
                  <c:v>häufiger als 5 Mal im Jahr</c:v>
                </c:pt>
              </c:strCache>
            </c:strRef>
          </c:cat>
          <c:val>
            <c:numRef>
              <c:f>'Pivot-Tabelle 1'!$F$5:$F$10</c:f>
              <c:numCache>
                <c:formatCode>General</c:formatCode>
                <c:ptCount val="5"/>
                <c:pt idx="0">
                  <c:v>1</c:v>
                </c:pt>
                <c:pt idx="2">
                  <c:v>1</c:v>
                </c:pt>
                <c:pt idx="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AB7-4A3B-8EF4-9A09FE3C06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7861528"/>
        <c:axId val="447863496"/>
      </c:barChart>
      <c:catAx>
        <c:axId val="447861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47863496"/>
        <c:crosses val="autoZero"/>
        <c:auto val="1"/>
        <c:lblAlgn val="ctr"/>
        <c:lblOffset val="100"/>
        <c:noMultiLvlLbl val="0"/>
      </c:catAx>
      <c:valAx>
        <c:axId val="4478634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478615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[Besucherforschung Museum.xlsx]Pivot-Tabelle 2!PivotTable2</c:name>
    <c:fmtId val="0"/>
  </c:pivotSource>
  <c:chart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'Pivot-Tabelle 2'!$B$3:$B$4</c:f>
              <c:strCache>
                <c:ptCount val="1"/>
                <c:pt idx="0">
                  <c:v>männlich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'Pivot-Tabelle 2'!$A$5:$A$10</c:f>
              <c:strCache>
                <c:ptCount val="5"/>
                <c:pt idx="0">
                  <c:v>erstmalig</c:v>
                </c:pt>
                <c:pt idx="1">
                  <c:v>seltener als 1 Mal im Jahr</c:v>
                </c:pt>
                <c:pt idx="2">
                  <c:v>1 bis 3 Mal im Jahr</c:v>
                </c:pt>
                <c:pt idx="3">
                  <c:v>3 bis 5 Mal im Jahr</c:v>
                </c:pt>
                <c:pt idx="4">
                  <c:v>häufiger als 5 Mal im Jahr</c:v>
                </c:pt>
              </c:strCache>
            </c:strRef>
          </c:cat>
          <c:val>
            <c:numRef>
              <c:f>'Pivot-Tabelle 2'!$B$5:$B$10</c:f>
              <c:numCache>
                <c:formatCode>0.0</c:formatCode>
                <c:ptCount val="5"/>
                <c:pt idx="0">
                  <c:v>25</c:v>
                </c:pt>
                <c:pt idx="1">
                  <c:v>51.666666666666664</c:v>
                </c:pt>
                <c:pt idx="2">
                  <c:v>52.666666666666664</c:v>
                </c:pt>
                <c:pt idx="3">
                  <c:v>67.333333333333329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1E-40EC-BCAA-54AF9C5FB6E4}"/>
            </c:ext>
          </c:extLst>
        </c:ser>
        <c:ser>
          <c:idx val="1"/>
          <c:order val="1"/>
          <c:tx>
            <c:strRef>
              <c:f>'Pivot-Tabelle 2'!$C$3:$C$4</c:f>
              <c:strCache>
                <c:ptCount val="1"/>
                <c:pt idx="0">
                  <c:v>weiblich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'Pivot-Tabelle 2'!$A$5:$A$10</c:f>
              <c:strCache>
                <c:ptCount val="5"/>
                <c:pt idx="0">
                  <c:v>erstmalig</c:v>
                </c:pt>
                <c:pt idx="1">
                  <c:v>seltener als 1 Mal im Jahr</c:v>
                </c:pt>
                <c:pt idx="2">
                  <c:v>1 bis 3 Mal im Jahr</c:v>
                </c:pt>
                <c:pt idx="3">
                  <c:v>3 bis 5 Mal im Jahr</c:v>
                </c:pt>
                <c:pt idx="4">
                  <c:v>häufiger als 5 Mal im Jahr</c:v>
                </c:pt>
              </c:strCache>
            </c:strRef>
          </c:cat>
          <c:val>
            <c:numRef>
              <c:f>'Pivot-Tabelle 2'!$C$5:$C$10</c:f>
              <c:numCache>
                <c:formatCode>0.0</c:formatCode>
                <c:ptCount val="5"/>
                <c:pt idx="0">
                  <c:v>39</c:v>
                </c:pt>
                <c:pt idx="1">
                  <c:v>45.4</c:v>
                </c:pt>
                <c:pt idx="2">
                  <c:v>61.8</c:v>
                </c:pt>
                <c:pt idx="3">
                  <c:v>50</c:v>
                </c:pt>
                <c:pt idx="4">
                  <c:v>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11E-40EC-BCAA-54AF9C5FB6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75246832"/>
        <c:axId val="375245520"/>
      </c:barChart>
      <c:catAx>
        <c:axId val="375246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75245520"/>
        <c:crosses val="autoZero"/>
        <c:auto val="1"/>
        <c:lblAlgn val="ctr"/>
        <c:lblOffset val="100"/>
        <c:noMultiLvlLbl val="0"/>
      </c:catAx>
      <c:valAx>
        <c:axId val="3752455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752468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4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64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142875</xdr:rowOff>
    </xdr:from>
    <xdr:to>
      <xdr:col>7</xdr:col>
      <xdr:colOff>0</xdr:colOff>
      <xdr:row>16</xdr:row>
      <xdr:rowOff>28575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1E6FD17A-A859-4244-A709-D2A8FC91700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9525</xdr:colOff>
      <xdr:row>1</xdr:row>
      <xdr:rowOff>152400</xdr:rowOff>
    </xdr:from>
    <xdr:to>
      <xdr:col>14</xdr:col>
      <xdr:colOff>9525</xdr:colOff>
      <xdr:row>16</xdr:row>
      <xdr:rowOff>38100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47E4AA8A-4733-4D49-A33B-20615313ECB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11</xdr:row>
      <xdr:rowOff>4762</xdr:rowOff>
    </xdr:from>
    <xdr:to>
      <xdr:col>8</xdr:col>
      <xdr:colOff>752475</xdr:colOff>
      <xdr:row>25</xdr:row>
      <xdr:rowOff>80962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2C9435D9-229C-4908-B067-C91DFC64291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12</xdr:row>
      <xdr:rowOff>4762</xdr:rowOff>
    </xdr:from>
    <xdr:to>
      <xdr:col>7</xdr:col>
      <xdr:colOff>752475</xdr:colOff>
      <xdr:row>26</xdr:row>
      <xdr:rowOff>80962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A9B80906-8AC5-45CE-AEF0-291047ACC07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tegula" refreshedDate="43524.692012615742" createdVersion="6" refreshedVersion="6" minRefreshableVersion="3" recordCount="30" xr:uid="{F9282726-9CED-48D6-9385-A5F5D7B5CC9B}">
  <cacheSource type="worksheet">
    <worksheetSource ref="A1:G31" sheet="Daten"/>
  </cacheSource>
  <cacheFields count="7">
    <cacheField name="ID" numFmtId="0">
      <sharedItems containsSemiMixedTypes="0" containsString="0" containsNumber="1" containsInteger="1" minValue="1" maxValue="30"/>
    </cacheField>
    <cacheField name="Alter" numFmtId="0">
      <sharedItems containsSemiMixedTypes="0" containsString="0" containsNumber="1" containsInteger="1" minValue="17" maxValue="80"/>
    </cacheField>
    <cacheField name="Altersgruppe" numFmtId="0">
      <sharedItems/>
    </cacheField>
    <cacheField name="Geschlecht" numFmtId="0">
      <sharedItems count="2">
        <s v="weiblich"/>
        <s v="männlich"/>
      </sharedItems>
    </cacheField>
    <cacheField name="Verkehrsmittel" numFmtId="0">
      <sharedItems/>
    </cacheField>
    <cacheField name="Besuchshäufigkeit" numFmtId="0">
      <sharedItems count="5">
        <s v="häufiger als 5 Mal im Jahr"/>
        <s v="seltener als 1 Mal im Jahr"/>
        <s v="1 bis 3 Mal im Jahr"/>
        <s v="3 bis 5 Mal im Jahr"/>
        <s v="erstmalig"/>
      </sharedItems>
    </cacheField>
    <cacheField name="Herkunft" numFmtId="0">
      <sharedItems count="5">
        <s v="bis 5 km"/>
        <s v="5 bis 20 km"/>
        <s v="20 bis 50 km"/>
        <s v="50 bis 100 km"/>
        <s v="über 100 km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0">
  <r>
    <n v="1"/>
    <n v="23"/>
    <s v="21 bis 35"/>
    <x v="0"/>
    <s v="Fahrrad"/>
    <x v="0"/>
    <x v="0"/>
  </r>
  <r>
    <n v="2"/>
    <n v="56"/>
    <s v="51 bis 65"/>
    <x v="0"/>
    <s v="Bus"/>
    <x v="1"/>
    <x v="1"/>
  </r>
  <r>
    <n v="3"/>
    <n v="67"/>
    <s v="über 65"/>
    <x v="1"/>
    <s v="PKW"/>
    <x v="2"/>
    <x v="1"/>
  </r>
  <r>
    <n v="4"/>
    <n v="34"/>
    <s v="21 bis 35"/>
    <x v="0"/>
    <s v="Fahrrad"/>
    <x v="1"/>
    <x v="0"/>
  </r>
  <r>
    <n v="5"/>
    <n v="35"/>
    <s v="21 bis 35"/>
    <x v="1"/>
    <s v="Fahrrad"/>
    <x v="1"/>
    <x v="0"/>
  </r>
  <r>
    <n v="6"/>
    <n v="66"/>
    <s v="über 65"/>
    <x v="0"/>
    <s v="Bahn"/>
    <x v="2"/>
    <x v="2"/>
  </r>
  <r>
    <n v="7"/>
    <n v="73"/>
    <s v="über 65"/>
    <x v="0"/>
    <s v="Bahn"/>
    <x v="2"/>
    <x v="3"/>
  </r>
  <r>
    <n v="8"/>
    <n v="78"/>
    <s v="über 65"/>
    <x v="1"/>
    <s v="Bahn"/>
    <x v="3"/>
    <x v="3"/>
  </r>
  <r>
    <n v="9"/>
    <n v="53"/>
    <s v="51 bis 65"/>
    <x v="0"/>
    <s v="PKW"/>
    <x v="2"/>
    <x v="2"/>
  </r>
  <r>
    <n v="10"/>
    <n v="44"/>
    <s v="36 bis 50"/>
    <x v="1"/>
    <s v="PKW"/>
    <x v="2"/>
    <x v="2"/>
  </r>
  <r>
    <n v="11"/>
    <n v="17"/>
    <s v="bis 20"/>
    <x v="0"/>
    <s v="zu Fuß"/>
    <x v="4"/>
    <x v="0"/>
  </r>
  <r>
    <n v="12"/>
    <n v="27"/>
    <s v="21 bis 35"/>
    <x v="0"/>
    <s v="zu Fuß"/>
    <x v="4"/>
    <x v="0"/>
  </r>
  <r>
    <n v="13"/>
    <n v="44"/>
    <s v="36 bis 50"/>
    <x v="1"/>
    <s v="PKW"/>
    <x v="3"/>
    <x v="4"/>
  </r>
  <r>
    <n v="14"/>
    <n v="42"/>
    <s v="36 bis 50"/>
    <x v="0"/>
    <s v="PKW"/>
    <x v="3"/>
    <x v="4"/>
  </r>
  <r>
    <n v="15"/>
    <n v="40"/>
    <s v="36 bis 50"/>
    <x v="0"/>
    <s v="PKW"/>
    <x v="2"/>
    <x v="4"/>
  </r>
  <r>
    <n v="16"/>
    <n v="38"/>
    <s v="36 bis 50"/>
    <x v="0"/>
    <s v="PKW"/>
    <x v="4"/>
    <x v="4"/>
  </r>
  <r>
    <n v="17"/>
    <n v="25"/>
    <s v="21 bis 35"/>
    <x v="1"/>
    <s v="Bus"/>
    <x v="4"/>
    <x v="1"/>
  </r>
  <r>
    <n v="18"/>
    <n v="22"/>
    <s v="21 bis 35"/>
    <x v="0"/>
    <s v="Bus"/>
    <x v="1"/>
    <x v="1"/>
  </r>
  <r>
    <n v="19"/>
    <n v="58"/>
    <s v="51 bis 65"/>
    <x v="0"/>
    <s v="zu Fuß"/>
    <x v="3"/>
    <x v="0"/>
  </r>
  <r>
    <n v="20"/>
    <n v="80"/>
    <s v="über 65"/>
    <x v="1"/>
    <s v="Bus"/>
    <x v="3"/>
    <x v="2"/>
  </r>
  <r>
    <n v="21"/>
    <n v="77"/>
    <s v="über 65"/>
    <x v="0"/>
    <s v="Bus"/>
    <x v="2"/>
    <x v="2"/>
  </r>
  <r>
    <n v="22"/>
    <n v="61"/>
    <s v="51 bis 65"/>
    <x v="1"/>
    <s v="PKW"/>
    <x v="1"/>
    <x v="1"/>
  </r>
  <r>
    <n v="23"/>
    <n v="60"/>
    <s v="51 bis 65"/>
    <x v="0"/>
    <s v="PKW"/>
    <x v="1"/>
    <x v="1"/>
  </r>
  <r>
    <n v="24"/>
    <n v="50"/>
    <s v="36 bis 50"/>
    <x v="0"/>
    <s v="Bahn"/>
    <x v="4"/>
    <x v="2"/>
  </r>
  <r>
    <n v="25"/>
    <n v="58"/>
    <s v="51 bis 65"/>
    <x v="0"/>
    <s v="zu Fuß"/>
    <x v="4"/>
    <x v="0"/>
  </r>
  <r>
    <n v="26"/>
    <n v="44"/>
    <s v="36 bis 50"/>
    <x v="0"/>
    <s v="PKW"/>
    <x v="4"/>
    <x v="3"/>
  </r>
  <r>
    <n v="27"/>
    <n v="47"/>
    <s v="36 bis 50"/>
    <x v="1"/>
    <s v="PKW"/>
    <x v="2"/>
    <x v="3"/>
  </r>
  <r>
    <n v="28"/>
    <n v="59"/>
    <s v="51 bis 65"/>
    <x v="1"/>
    <s v="Bahn"/>
    <x v="1"/>
    <x v="3"/>
  </r>
  <r>
    <n v="29"/>
    <n v="55"/>
    <s v="51 bis 65"/>
    <x v="0"/>
    <s v="Bahn"/>
    <x v="1"/>
    <x v="3"/>
  </r>
  <r>
    <n v="30"/>
    <n v="39"/>
    <s v="36 bis 50"/>
    <x v="0"/>
    <s v="Bus"/>
    <x v="0"/>
    <x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99F1208-ABED-475B-945E-309E04A57994}" name="PivotTable1" cacheId="0" applyNumberFormats="0" applyBorderFormats="0" applyFontFormats="0" applyPatternFormats="0" applyAlignmentFormats="0" applyWidthHeightFormats="1" dataCaption="Werte" updatedVersion="6" minRefreshableVersion="3" useAutoFormatting="1" itemPrintTitles="1" createdVersion="6" indent="0" compact="0" outline="1" outlineData="1" compactData="0" multipleFieldFilters="0" chartFormat="1">
  <location ref="A3:G10" firstHeaderRow="1" firstDataRow="2" firstDataCol="1"/>
  <pivotFields count="7">
    <pivotField dataField="1" compact="0" showAll="0"/>
    <pivotField compact="0" showAll="0"/>
    <pivotField compact="0" showAll="0"/>
    <pivotField compact="0" showAll="0"/>
    <pivotField compact="0" showAll="0"/>
    <pivotField axis="axisRow" compact="0" showAll="0">
      <items count="6">
        <item x="4"/>
        <item x="1"/>
        <item x="2"/>
        <item x="3"/>
        <item x="0"/>
        <item t="default"/>
      </items>
    </pivotField>
    <pivotField axis="axisCol" compact="0" showAll="0">
      <items count="6">
        <item x="0"/>
        <item x="1"/>
        <item x="2"/>
        <item x="3"/>
        <item x="4"/>
        <item t="default"/>
      </items>
    </pivotField>
  </pivotFields>
  <rowFields count="1">
    <field x="5"/>
  </rowFields>
  <rowItems count="6">
    <i>
      <x/>
    </i>
    <i>
      <x v="1"/>
    </i>
    <i>
      <x v="2"/>
    </i>
    <i>
      <x v="3"/>
    </i>
    <i>
      <x v="4"/>
    </i>
    <i t="grand">
      <x/>
    </i>
  </rowItems>
  <colFields count="1">
    <field x="6"/>
  </colFields>
  <colItems count="6">
    <i>
      <x/>
    </i>
    <i>
      <x v="1"/>
    </i>
    <i>
      <x v="2"/>
    </i>
    <i>
      <x v="3"/>
    </i>
    <i>
      <x v="4"/>
    </i>
    <i t="grand">
      <x/>
    </i>
  </colItems>
  <dataFields count="1">
    <dataField name="Anzahl von ID" fld="0" subtotal="count" baseField="5" baseItem="0"/>
  </dataFields>
  <chartFormats count="5">
    <chartFormat chart="0" format="0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0"/>
          </reference>
        </references>
      </pivotArea>
    </chartFormat>
    <chartFormat chart="0" format="1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1"/>
          </reference>
        </references>
      </pivotArea>
    </chartFormat>
    <chartFormat chart="0" format="2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2"/>
          </reference>
        </references>
      </pivotArea>
    </chartFormat>
    <chartFormat chart="0" format="3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3"/>
          </reference>
        </references>
      </pivotArea>
    </chartFormat>
    <chartFormat chart="0" format="4" series="1">
      <pivotArea type="data" outline="0" fieldPosition="0">
        <references count="2">
          <reference field="4294967294" count="1" selected="0">
            <x v="0"/>
          </reference>
          <reference field="6" count="1" selected="0">
            <x v="4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0EE33B6-7754-4429-9BE1-8FB7AB0A2397}" name="PivotTable2" cacheId="0" applyNumberFormats="0" applyBorderFormats="0" applyFontFormats="0" applyPatternFormats="0" applyAlignmentFormats="0" applyWidthHeightFormats="1" dataCaption="Werte" updatedVersion="6" minRefreshableVersion="3" useAutoFormatting="1" itemPrintTitles="1" createdVersion="6" indent="0" compact="0" outline="1" outlineData="1" compactData="0" multipleFieldFilters="0" chartFormat="1">
  <location ref="A3:D10" firstHeaderRow="1" firstDataRow="2" firstDataCol="1"/>
  <pivotFields count="7">
    <pivotField compact="0" showAll="0"/>
    <pivotField dataField="1" compact="0" showAll="0"/>
    <pivotField compact="0" showAll="0"/>
    <pivotField axis="axisCol" compact="0" showAll="0">
      <items count="3">
        <item x="1"/>
        <item x="0"/>
        <item t="default"/>
      </items>
    </pivotField>
    <pivotField compact="0" showAll="0"/>
    <pivotField axis="axisRow" compact="0" showAll="0">
      <items count="6">
        <item x="4"/>
        <item x="1"/>
        <item x="2"/>
        <item x="3"/>
        <item x="0"/>
        <item t="default"/>
      </items>
    </pivotField>
    <pivotField compact="0" showAll="0">
      <items count="6">
        <item x="2"/>
        <item x="1"/>
        <item x="3"/>
        <item x="0"/>
        <item x="4"/>
        <item t="default"/>
      </items>
    </pivotField>
  </pivotFields>
  <rowFields count="1">
    <field x="5"/>
  </rowFields>
  <rowItems count="6">
    <i>
      <x/>
    </i>
    <i>
      <x v="1"/>
    </i>
    <i>
      <x v="2"/>
    </i>
    <i>
      <x v="3"/>
    </i>
    <i>
      <x v="4"/>
    </i>
    <i t="grand">
      <x/>
    </i>
  </rowItems>
  <colFields count="1">
    <field x="3"/>
  </colFields>
  <colItems count="3">
    <i>
      <x/>
    </i>
    <i>
      <x v="1"/>
    </i>
    <i t="grand">
      <x/>
    </i>
  </colItems>
  <dataFields count="1">
    <dataField name="Mittelwert von Alter" fld="1" subtotal="average" baseField="5" baseItem="0"/>
  </dataFields>
  <formats count="2">
    <format dxfId="1">
      <pivotArea collapsedLevelsAreSubtotals="1" fieldPosition="0">
        <references count="1">
          <reference field="5" count="0"/>
        </references>
      </pivotArea>
    </format>
    <format dxfId="0">
      <pivotArea grandRow="1" outline="0" collapsedLevelsAreSubtotals="1" fieldPosition="0"/>
    </format>
  </formats>
  <chartFormats count="2">
    <chartFormat chart="0" format="0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0"/>
          </reference>
        </references>
      </pivotArea>
    </chartFormat>
    <chartFormat chart="0" format="1" series="1">
      <pivotArea type="data" outline="0" fieldPosition="0">
        <references count="2">
          <reference field="4294967294" count="1" selected="0">
            <x v="0"/>
          </reference>
          <reference field="3" count="1" selected="0">
            <x v="1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ivotTable" Target="../pivotTables/pivotTable1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ivotTable" Target="../pivotTables/pivot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A73AD8-5151-42C3-BB92-C7C22E462966}">
  <dimension ref="A1:K31"/>
  <sheetViews>
    <sheetView tabSelected="1" workbookViewId="0">
      <selection activeCell="H22" sqref="H22"/>
    </sheetView>
  </sheetViews>
  <sheetFormatPr baseColWidth="10" defaultRowHeight="15" x14ac:dyDescent="0.25"/>
  <cols>
    <col min="1" max="1" width="5.85546875" customWidth="1"/>
    <col min="2" max="2" width="9.85546875" customWidth="1"/>
    <col min="3" max="7" width="25.7109375" customWidth="1"/>
    <col min="11" max="11" width="11.42578125" customWidth="1"/>
  </cols>
  <sheetData>
    <row r="1" spans="1:11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5</v>
      </c>
      <c r="F1" s="4" t="s">
        <v>4</v>
      </c>
      <c r="G1" s="4" t="s">
        <v>32</v>
      </c>
      <c r="J1" s="4" t="s">
        <v>25</v>
      </c>
      <c r="K1" s="4" t="s">
        <v>26</v>
      </c>
    </row>
    <row r="2" spans="1:11" x14ac:dyDescent="0.25">
      <c r="A2" s="2">
        <v>1</v>
      </c>
      <c r="B2" s="3">
        <v>23</v>
      </c>
      <c r="C2" s="3" t="str">
        <f>IF(B2&lt;21,"bis 20",IF(B2&lt;36,"21 bis 35",IF(B2&lt;51,"36 bis 50", IF(B2&lt;66,"51 bis 65","über 65"))))</f>
        <v>21 bis 35</v>
      </c>
      <c r="D2" s="3" t="s">
        <v>7</v>
      </c>
      <c r="E2" s="3" t="s">
        <v>11</v>
      </c>
      <c r="F2" s="3" t="s">
        <v>19</v>
      </c>
      <c r="G2" s="3" t="s">
        <v>20</v>
      </c>
      <c r="J2" s="3" t="s">
        <v>27</v>
      </c>
      <c r="K2" s="5">
        <f>COUNTIF(C2:C31,J2)</f>
        <v>1</v>
      </c>
    </row>
    <row r="3" spans="1:11" x14ac:dyDescent="0.25">
      <c r="A3" s="2">
        <v>2</v>
      </c>
      <c r="B3" s="3">
        <v>56</v>
      </c>
      <c r="C3" s="3" t="str">
        <f t="shared" ref="C3:C31" si="0">IF(B3&lt;21,"bis 20",IF(B3&lt;36,"21 bis 35",IF(B3&lt;51,"36 bis 50", IF(B3&lt;66,"51 bis 65","über 65"))))</f>
        <v>51 bis 65</v>
      </c>
      <c r="D3" s="3" t="s">
        <v>7</v>
      </c>
      <c r="E3" s="3" t="s">
        <v>12</v>
      </c>
      <c r="F3" s="3" t="s">
        <v>17</v>
      </c>
      <c r="G3" s="3" t="s">
        <v>21</v>
      </c>
      <c r="J3" s="3" t="s">
        <v>28</v>
      </c>
      <c r="K3" s="5">
        <f t="shared" ref="K3:K6" si="1">COUNTIF(C3:C32,J3)</f>
        <v>5</v>
      </c>
    </row>
    <row r="4" spans="1:11" x14ac:dyDescent="0.25">
      <c r="A4" s="2">
        <v>3</v>
      </c>
      <c r="B4" s="3">
        <v>67</v>
      </c>
      <c r="C4" s="3" t="str">
        <f t="shared" si="0"/>
        <v>über 65</v>
      </c>
      <c r="D4" s="3" t="s">
        <v>8</v>
      </c>
      <c r="E4" s="3" t="s">
        <v>14</v>
      </c>
      <c r="F4" s="3" t="s">
        <v>16</v>
      </c>
      <c r="G4" s="3" t="s">
        <v>21</v>
      </c>
      <c r="J4" s="3" t="s">
        <v>29</v>
      </c>
      <c r="K4" s="5">
        <f t="shared" si="1"/>
        <v>9</v>
      </c>
    </row>
    <row r="5" spans="1:11" x14ac:dyDescent="0.25">
      <c r="A5" s="2">
        <v>4</v>
      </c>
      <c r="B5" s="3">
        <v>34</v>
      </c>
      <c r="C5" s="3" t="str">
        <f t="shared" si="0"/>
        <v>21 bis 35</v>
      </c>
      <c r="D5" s="3" t="s">
        <v>7</v>
      </c>
      <c r="E5" s="3" t="s">
        <v>11</v>
      </c>
      <c r="F5" s="3" t="s">
        <v>17</v>
      </c>
      <c r="G5" s="3" t="s">
        <v>20</v>
      </c>
      <c r="J5" s="3" t="s">
        <v>30</v>
      </c>
      <c r="K5" s="5">
        <f t="shared" si="1"/>
        <v>7</v>
      </c>
    </row>
    <row r="6" spans="1:11" x14ac:dyDescent="0.25">
      <c r="A6" s="2">
        <v>5</v>
      </c>
      <c r="B6" s="3">
        <v>35</v>
      </c>
      <c r="C6" s="3" t="str">
        <f t="shared" si="0"/>
        <v>21 bis 35</v>
      </c>
      <c r="D6" s="3" t="s">
        <v>8</v>
      </c>
      <c r="E6" s="3" t="s">
        <v>11</v>
      </c>
      <c r="F6" s="3" t="s">
        <v>17</v>
      </c>
      <c r="G6" s="3" t="s">
        <v>20</v>
      </c>
      <c r="J6" s="3" t="s">
        <v>31</v>
      </c>
      <c r="K6" s="5">
        <f t="shared" si="1"/>
        <v>5</v>
      </c>
    </row>
    <row r="7" spans="1:11" x14ac:dyDescent="0.25">
      <c r="A7" s="2">
        <v>6</v>
      </c>
      <c r="B7" s="3">
        <v>66</v>
      </c>
      <c r="C7" s="3" t="str">
        <f t="shared" si="0"/>
        <v>über 65</v>
      </c>
      <c r="D7" s="3" t="s">
        <v>7</v>
      </c>
      <c r="E7" s="3" t="s">
        <v>13</v>
      </c>
      <c r="F7" s="3" t="s">
        <v>16</v>
      </c>
      <c r="G7" s="3" t="s">
        <v>22</v>
      </c>
    </row>
    <row r="8" spans="1:11" x14ac:dyDescent="0.25">
      <c r="A8" s="2">
        <v>7</v>
      </c>
      <c r="B8" s="3">
        <v>73</v>
      </c>
      <c r="C8" s="3" t="str">
        <f t="shared" si="0"/>
        <v>über 65</v>
      </c>
      <c r="D8" s="3" t="s">
        <v>7</v>
      </c>
      <c r="E8" s="3" t="s">
        <v>13</v>
      </c>
      <c r="F8" s="3" t="s">
        <v>16</v>
      </c>
      <c r="G8" s="3" t="s">
        <v>23</v>
      </c>
    </row>
    <row r="9" spans="1:11" x14ac:dyDescent="0.25">
      <c r="A9" s="2">
        <v>8</v>
      </c>
      <c r="B9" s="3">
        <v>78</v>
      </c>
      <c r="C9" s="3" t="str">
        <f t="shared" si="0"/>
        <v>über 65</v>
      </c>
      <c r="D9" s="3" t="s">
        <v>8</v>
      </c>
      <c r="E9" s="3" t="s">
        <v>13</v>
      </c>
      <c r="F9" s="3" t="s">
        <v>15</v>
      </c>
      <c r="G9" s="3" t="s">
        <v>23</v>
      </c>
    </row>
    <row r="10" spans="1:11" x14ac:dyDescent="0.25">
      <c r="A10" s="2">
        <v>9</v>
      </c>
      <c r="B10" s="3">
        <v>53</v>
      </c>
      <c r="C10" s="3" t="str">
        <f t="shared" si="0"/>
        <v>51 bis 65</v>
      </c>
      <c r="D10" s="3" t="s">
        <v>7</v>
      </c>
      <c r="E10" s="3" t="s">
        <v>14</v>
      </c>
      <c r="F10" s="3" t="s">
        <v>16</v>
      </c>
      <c r="G10" s="3" t="s">
        <v>22</v>
      </c>
    </row>
    <row r="11" spans="1:11" x14ac:dyDescent="0.25">
      <c r="A11" s="2">
        <v>10</v>
      </c>
      <c r="B11" s="3">
        <v>44</v>
      </c>
      <c r="C11" s="3" t="str">
        <f t="shared" si="0"/>
        <v>36 bis 50</v>
      </c>
      <c r="D11" s="3" t="s">
        <v>8</v>
      </c>
      <c r="E11" s="3" t="s">
        <v>14</v>
      </c>
      <c r="F11" s="3" t="s">
        <v>16</v>
      </c>
      <c r="G11" s="3" t="s">
        <v>22</v>
      </c>
    </row>
    <row r="12" spans="1:11" x14ac:dyDescent="0.25">
      <c r="A12" s="2">
        <v>11</v>
      </c>
      <c r="B12" s="3">
        <v>17</v>
      </c>
      <c r="C12" s="3" t="str">
        <f t="shared" si="0"/>
        <v>bis 20</v>
      </c>
      <c r="D12" s="3" t="s">
        <v>7</v>
      </c>
      <c r="E12" s="3" t="s">
        <v>10</v>
      </c>
      <c r="F12" s="3" t="s">
        <v>18</v>
      </c>
      <c r="G12" s="3" t="s">
        <v>20</v>
      </c>
    </row>
    <row r="13" spans="1:11" x14ac:dyDescent="0.25">
      <c r="A13" s="2">
        <v>12</v>
      </c>
      <c r="B13" s="3">
        <v>27</v>
      </c>
      <c r="C13" s="3" t="str">
        <f t="shared" si="0"/>
        <v>21 bis 35</v>
      </c>
      <c r="D13" s="3" t="s">
        <v>7</v>
      </c>
      <c r="E13" s="3" t="s">
        <v>10</v>
      </c>
      <c r="F13" s="3" t="s">
        <v>18</v>
      </c>
      <c r="G13" s="3" t="s">
        <v>20</v>
      </c>
    </row>
    <row r="14" spans="1:11" x14ac:dyDescent="0.25">
      <c r="A14" s="2">
        <v>13</v>
      </c>
      <c r="B14" s="3">
        <v>44</v>
      </c>
      <c r="C14" s="3" t="str">
        <f t="shared" si="0"/>
        <v>36 bis 50</v>
      </c>
      <c r="D14" s="3" t="s">
        <v>8</v>
      </c>
      <c r="E14" s="3" t="s">
        <v>14</v>
      </c>
      <c r="F14" s="3" t="s">
        <v>15</v>
      </c>
      <c r="G14" s="3" t="s">
        <v>24</v>
      </c>
    </row>
    <row r="15" spans="1:11" x14ac:dyDescent="0.25">
      <c r="A15" s="2">
        <v>14</v>
      </c>
      <c r="B15" s="3">
        <v>42</v>
      </c>
      <c r="C15" s="3" t="str">
        <f t="shared" si="0"/>
        <v>36 bis 50</v>
      </c>
      <c r="D15" s="3" t="s">
        <v>7</v>
      </c>
      <c r="E15" s="3" t="s">
        <v>14</v>
      </c>
      <c r="F15" s="3" t="s">
        <v>15</v>
      </c>
      <c r="G15" s="3" t="s">
        <v>24</v>
      </c>
    </row>
    <row r="16" spans="1:11" x14ac:dyDescent="0.25">
      <c r="A16" s="2">
        <v>15</v>
      </c>
      <c r="B16" s="3">
        <v>40</v>
      </c>
      <c r="C16" s="3" t="str">
        <f t="shared" si="0"/>
        <v>36 bis 50</v>
      </c>
      <c r="D16" s="3" t="s">
        <v>7</v>
      </c>
      <c r="E16" s="3" t="s">
        <v>14</v>
      </c>
      <c r="F16" s="3" t="s">
        <v>16</v>
      </c>
      <c r="G16" s="3" t="s">
        <v>24</v>
      </c>
    </row>
    <row r="17" spans="1:7" x14ac:dyDescent="0.25">
      <c r="A17" s="2">
        <v>16</v>
      </c>
      <c r="B17" s="3">
        <v>38</v>
      </c>
      <c r="C17" s="3" t="str">
        <f t="shared" si="0"/>
        <v>36 bis 50</v>
      </c>
      <c r="D17" s="3" t="s">
        <v>7</v>
      </c>
      <c r="E17" s="3" t="s">
        <v>14</v>
      </c>
      <c r="F17" s="3" t="s">
        <v>18</v>
      </c>
      <c r="G17" s="3" t="s">
        <v>24</v>
      </c>
    </row>
    <row r="18" spans="1:7" x14ac:dyDescent="0.25">
      <c r="A18" s="2">
        <v>17</v>
      </c>
      <c r="B18" s="3">
        <v>25</v>
      </c>
      <c r="C18" s="3" t="str">
        <f t="shared" si="0"/>
        <v>21 bis 35</v>
      </c>
      <c r="D18" s="3" t="s">
        <v>8</v>
      </c>
      <c r="E18" s="3" t="s">
        <v>12</v>
      </c>
      <c r="F18" s="3" t="s">
        <v>18</v>
      </c>
      <c r="G18" s="3" t="s">
        <v>21</v>
      </c>
    </row>
    <row r="19" spans="1:7" x14ac:dyDescent="0.25">
      <c r="A19" s="2">
        <v>18</v>
      </c>
      <c r="B19" s="3">
        <v>22</v>
      </c>
      <c r="C19" s="3" t="str">
        <f t="shared" si="0"/>
        <v>21 bis 35</v>
      </c>
      <c r="D19" s="3" t="s">
        <v>7</v>
      </c>
      <c r="E19" s="3" t="s">
        <v>12</v>
      </c>
      <c r="F19" s="3" t="s">
        <v>17</v>
      </c>
      <c r="G19" s="3" t="s">
        <v>21</v>
      </c>
    </row>
    <row r="20" spans="1:7" x14ac:dyDescent="0.25">
      <c r="A20" s="2">
        <v>19</v>
      </c>
      <c r="B20" s="3">
        <v>58</v>
      </c>
      <c r="C20" s="3" t="str">
        <f t="shared" si="0"/>
        <v>51 bis 65</v>
      </c>
      <c r="D20" s="3" t="s">
        <v>7</v>
      </c>
      <c r="E20" s="3" t="s">
        <v>10</v>
      </c>
      <c r="F20" s="3" t="s">
        <v>15</v>
      </c>
      <c r="G20" s="3" t="s">
        <v>20</v>
      </c>
    </row>
    <row r="21" spans="1:7" x14ac:dyDescent="0.25">
      <c r="A21" s="2">
        <v>20</v>
      </c>
      <c r="B21" s="3">
        <v>80</v>
      </c>
      <c r="C21" s="3" t="str">
        <f t="shared" si="0"/>
        <v>über 65</v>
      </c>
      <c r="D21" s="3" t="s">
        <v>8</v>
      </c>
      <c r="E21" s="3" t="s">
        <v>12</v>
      </c>
      <c r="F21" s="3" t="s">
        <v>15</v>
      </c>
      <c r="G21" s="3" t="s">
        <v>22</v>
      </c>
    </row>
    <row r="22" spans="1:7" x14ac:dyDescent="0.25">
      <c r="A22" s="2">
        <v>21</v>
      </c>
      <c r="B22" s="3">
        <v>77</v>
      </c>
      <c r="C22" s="3" t="str">
        <f t="shared" si="0"/>
        <v>über 65</v>
      </c>
      <c r="D22" s="3" t="s">
        <v>7</v>
      </c>
      <c r="E22" s="3" t="s">
        <v>12</v>
      </c>
      <c r="F22" s="3" t="s">
        <v>16</v>
      </c>
      <c r="G22" s="3" t="s">
        <v>22</v>
      </c>
    </row>
    <row r="23" spans="1:7" x14ac:dyDescent="0.25">
      <c r="A23" s="2">
        <v>22</v>
      </c>
      <c r="B23" s="3">
        <v>61</v>
      </c>
      <c r="C23" s="3" t="str">
        <f t="shared" si="0"/>
        <v>51 bis 65</v>
      </c>
      <c r="D23" s="3" t="s">
        <v>8</v>
      </c>
      <c r="E23" s="3" t="s">
        <v>14</v>
      </c>
      <c r="F23" s="3" t="s">
        <v>17</v>
      </c>
      <c r="G23" s="3" t="s">
        <v>21</v>
      </c>
    </row>
    <row r="24" spans="1:7" x14ac:dyDescent="0.25">
      <c r="A24" s="2">
        <v>23</v>
      </c>
      <c r="B24" s="3">
        <v>60</v>
      </c>
      <c r="C24" s="3" t="str">
        <f t="shared" si="0"/>
        <v>51 bis 65</v>
      </c>
      <c r="D24" s="3" t="s">
        <v>7</v>
      </c>
      <c r="E24" s="3" t="s">
        <v>14</v>
      </c>
      <c r="F24" s="3" t="s">
        <v>17</v>
      </c>
      <c r="G24" s="3" t="s">
        <v>21</v>
      </c>
    </row>
    <row r="25" spans="1:7" x14ac:dyDescent="0.25">
      <c r="A25" s="2">
        <v>24</v>
      </c>
      <c r="B25" s="3">
        <v>50</v>
      </c>
      <c r="C25" s="3" t="str">
        <f t="shared" si="0"/>
        <v>36 bis 50</v>
      </c>
      <c r="D25" s="3" t="s">
        <v>7</v>
      </c>
      <c r="E25" s="3" t="s">
        <v>13</v>
      </c>
      <c r="F25" s="3" t="s">
        <v>18</v>
      </c>
      <c r="G25" s="3" t="s">
        <v>22</v>
      </c>
    </row>
    <row r="26" spans="1:7" x14ac:dyDescent="0.25">
      <c r="A26" s="2">
        <v>25</v>
      </c>
      <c r="B26" s="3">
        <v>58</v>
      </c>
      <c r="C26" s="3" t="str">
        <f t="shared" si="0"/>
        <v>51 bis 65</v>
      </c>
      <c r="D26" s="3" t="s">
        <v>7</v>
      </c>
      <c r="E26" s="3" t="s">
        <v>10</v>
      </c>
      <c r="F26" s="3" t="s">
        <v>18</v>
      </c>
      <c r="G26" s="3" t="s">
        <v>20</v>
      </c>
    </row>
    <row r="27" spans="1:7" x14ac:dyDescent="0.25">
      <c r="A27" s="2">
        <v>26</v>
      </c>
      <c r="B27" s="3">
        <v>44</v>
      </c>
      <c r="C27" s="3" t="str">
        <f t="shared" si="0"/>
        <v>36 bis 50</v>
      </c>
      <c r="D27" s="3" t="s">
        <v>7</v>
      </c>
      <c r="E27" s="3" t="s">
        <v>14</v>
      </c>
      <c r="F27" s="3" t="s">
        <v>18</v>
      </c>
      <c r="G27" s="3" t="s">
        <v>23</v>
      </c>
    </row>
    <row r="28" spans="1:7" x14ac:dyDescent="0.25">
      <c r="A28" s="2">
        <v>27</v>
      </c>
      <c r="B28" s="3">
        <v>47</v>
      </c>
      <c r="C28" s="3" t="str">
        <f t="shared" si="0"/>
        <v>36 bis 50</v>
      </c>
      <c r="D28" s="3" t="s">
        <v>8</v>
      </c>
      <c r="E28" s="3" t="s">
        <v>14</v>
      </c>
      <c r="F28" s="3" t="s">
        <v>16</v>
      </c>
      <c r="G28" s="3" t="s">
        <v>23</v>
      </c>
    </row>
    <row r="29" spans="1:7" x14ac:dyDescent="0.25">
      <c r="A29" s="2">
        <v>28</v>
      </c>
      <c r="B29" s="3">
        <v>59</v>
      </c>
      <c r="C29" s="3" t="str">
        <f t="shared" si="0"/>
        <v>51 bis 65</v>
      </c>
      <c r="D29" s="3" t="s">
        <v>8</v>
      </c>
      <c r="E29" s="3" t="s">
        <v>13</v>
      </c>
      <c r="F29" s="3" t="s">
        <v>17</v>
      </c>
      <c r="G29" s="3" t="s">
        <v>23</v>
      </c>
    </row>
    <row r="30" spans="1:7" x14ac:dyDescent="0.25">
      <c r="A30" s="2">
        <v>29</v>
      </c>
      <c r="B30" s="3">
        <v>55</v>
      </c>
      <c r="C30" s="3" t="str">
        <f t="shared" si="0"/>
        <v>51 bis 65</v>
      </c>
      <c r="D30" s="3" t="s">
        <v>7</v>
      </c>
      <c r="E30" s="3" t="s">
        <v>13</v>
      </c>
      <c r="F30" s="3" t="s">
        <v>17</v>
      </c>
      <c r="G30" s="3" t="s">
        <v>23</v>
      </c>
    </row>
    <row r="31" spans="1:7" x14ac:dyDescent="0.25">
      <c r="A31" s="2">
        <v>30</v>
      </c>
      <c r="B31" s="3">
        <v>39</v>
      </c>
      <c r="C31" s="3" t="str">
        <f t="shared" si="0"/>
        <v>36 bis 50</v>
      </c>
      <c r="D31" s="3" t="s">
        <v>7</v>
      </c>
      <c r="E31" s="3" t="s">
        <v>12</v>
      </c>
      <c r="F31" s="3" t="s">
        <v>19</v>
      </c>
      <c r="G31" s="3" t="s">
        <v>21</v>
      </c>
    </row>
  </sheetData>
  <pageMargins left="0.7" right="0.7" top="0.78740157499999996" bottom="0.78740157499999996" header="0.3" footer="0.3"/>
  <pageSetup paperSize="9" orientation="portrait" horizontalDpi="4294967293" verticalDpi="0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40E39381-BD7D-4BF2-9715-58D8838A909A}">
          <x14:formula1>
            <xm:f>Listen!$A$2:$A$4</xm:f>
          </x14:formula1>
          <xm:sqref>D2:D31</xm:sqref>
        </x14:dataValidation>
        <x14:dataValidation type="list" allowBlank="1" showInputMessage="1" showErrorMessage="1" xr:uid="{6D948361-AECD-4C56-8910-B13574507216}">
          <x14:formula1>
            <xm:f>Listen!$B$2:$B$6</xm:f>
          </x14:formula1>
          <xm:sqref>E2:E31</xm:sqref>
        </x14:dataValidation>
        <x14:dataValidation type="list" allowBlank="1" showInputMessage="1" showErrorMessage="1" xr:uid="{4666C9BD-76FA-4ABE-8AF1-F04CF3A01177}">
          <x14:formula1>
            <xm:f>Listen!$C$2:$C$6</xm:f>
          </x14:formula1>
          <xm:sqref>F2:F31</xm:sqref>
        </x14:dataValidation>
        <x14:dataValidation type="list" allowBlank="1" showInputMessage="1" showErrorMessage="1" xr:uid="{C2787F42-0103-47A6-BD98-9E4329BDB5E6}">
          <x14:formula1>
            <xm:f>Listen!$D$2:$D$6</xm:f>
          </x14:formula1>
          <xm:sqref>G2:G31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F6671B-C59F-4EE0-B549-F69EE21F90AD}">
  <dimension ref="A1:J32"/>
  <sheetViews>
    <sheetView workbookViewId="0">
      <selection activeCell="G18" sqref="G18"/>
    </sheetView>
  </sheetViews>
  <sheetFormatPr baseColWidth="10" defaultRowHeight="15" x14ac:dyDescent="0.25"/>
  <cols>
    <col min="1" max="1" width="5.85546875" customWidth="1"/>
    <col min="2" max="6" width="20.7109375" customWidth="1"/>
    <col min="9" max="9" width="20" bestFit="1" customWidth="1"/>
    <col min="10" max="10" width="7" bestFit="1" customWidth="1"/>
  </cols>
  <sheetData>
    <row r="1" spans="1:10" x14ac:dyDescent="0.25">
      <c r="A1" s="8" t="s">
        <v>38</v>
      </c>
      <c r="B1" s="8"/>
      <c r="C1" s="8"/>
      <c r="D1" s="8"/>
      <c r="E1" s="8"/>
      <c r="F1" s="8"/>
    </row>
    <row r="2" spans="1:10" x14ac:dyDescent="0.25">
      <c r="A2" s="4" t="s">
        <v>0</v>
      </c>
      <c r="B2" s="4" t="s">
        <v>35</v>
      </c>
      <c r="C2" s="4" t="s">
        <v>36</v>
      </c>
      <c r="D2" s="4" t="s">
        <v>41</v>
      </c>
      <c r="E2" s="4" t="s">
        <v>37</v>
      </c>
      <c r="F2" s="4" t="s">
        <v>39</v>
      </c>
      <c r="I2" s="4" t="s">
        <v>42</v>
      </c>
      <c r="J2" s="1" t="s">
        <v>26</v>
      </c>
    </row>
    <row r="3" spans="1:10" x14ac:dyDescent="0.25">
      <c r="A3" s="2">
        <v>1</v>
      </c>
      <c r="B3" s="3" t="s">
        <v>40</v>
      </c>
      <c r="C3" s="3"/>
      <c r="D3" s="3" t="s">
        <v>40</v>
      </c>
      <c r="E3" s="3"/>
      <c r="F3" s="3"/>
      <c r="I3" t="s">
        <v>35</v>
      </c>
      <c r="J3">
        <f>COUNTA(B3:B32)</f>
        <v>19</v>
      </c>
    </row>
    <row r="4" spans="1:10" x14ac:dyDescent="0.25">
      <c r="A4" s="2">
        <v>2</v>
      </c>
      <c r="B4" s="3" t="s">
        <v>40</v>
      </c>
      <c r="C4" s="3" t="s">
        <v>40</v>
      </c>
      <c r="D4" s="3"/>
      <c r="E4" s="3" t="s">
        <v>40</v>
      </c>
      <c r="F4" s="3"/>
      <c r="I4" t="s">
        <v>36</v>
      </c>
      <c r="J4">
        <f>COUNTA(C3:C32)</f>
        <v>14</v>
      </c>
    </row>
    <row r="5" spans="1:10" x14ac:dyDescent="0.25">
      <c r="A5" s="2">
        <v>3</v>
      </c>
      <c r="B5" s="3" t="s">
        <v>40</v>
      </c>
      <c r="C5" s="3"/>
      <c r="D5" s="3"/>
      <c r="E5" s="3"/>
      <c r="F5" s="3" t="s">
        <v>40</v>
      </c>
      <c r="I5" t="s">
        <v>41</v>
      </c>
      <c r="J5">
        <f>COUNTA(D3:D32)</f>
        <v>4</v>
      </c>
    </row>
    <row r="6" spans="1:10" x14ac:dyDescent="0.25">
      <c r="A6" s="2">
        <v>4</v>
      </c>
      <c r="B6" s="3"/>
      <c r="C6" s="3" t="s">
        <v>40</v>
      </c>
      <c r="D6" s="3" t="s">
        <v>40</v>
      </c>
      <c r="E6" s="3"/>
      <c r="F6" s="3"/>
      <c r="I6" t="s">
        <v>37</v>
      </c>
      <c r="J6">
        <f>COUNTA(E3:E32)</f>
        <v>8</v>
      </c>
    </row>
    <row r="7" spans="1:10" x14ac:dyDescent="0.25">
      <c r="A7" s="2">
        <v>5</v>
      </c>
      <c r="B7" s="3" t="s">
        <v>40</v>
      </c>
      <c r="C7" s="3"/>
      <c r="D7" s="3"/>
      <c r="E7" s="3" t="s">
        <v>40</v>
      </c>
      <c r="F7" s="3"/>
      <c r="I7" t="s">
        <v>39</v>
      </c>
      <c r="J7">
        <f>COUNTA(F3:F32)</f>
        <v>7</v>
      </c>
    </row>
    <row r="8" spans="1:10" x14ac:dyDescent="0.25">
      <c r="A8" s="2">
        <v>6</v>
      </c>
      <c r="B8" s="3"/>
      <c r="C8" s="3" t="s">
        <v>40</v>
      </c>
      <c r="D8" s="3"/>
      <c r="E8" s="3"/>
      <c r="F8" s="3" t="s">
        <v>40</v>
      </c>
    </row>
    <row r="9" spans="1:10" x14ac:dyDescent="0.25">
      <c r="A9" s="2">
        <v>7</v>
      </c>
      <c r="B9" s="3" t="s">
        <v>40</v>
      </c>
      <c r="C9" s="3"/>
      <c r="D9" s="3"/>
      <c r="E9" s="3" t="s">
        <v>40</v>
      </c>
      <c r="F9" s="3"/>
    </row>
    <row r="10" spans="1:10" x14ac:dyDescent="0.25">
      <c r="A10" s="2">
        <v>8</v>
      </c>
      <c r="B10" s="3" t="s">
        <v>40</v>
      </c>
      <c r="C10" s="3"/>
      <c r="D10" s="3"/>
      <c r="E10" s="3"/>
      <c r="F10" s="3"/>
    </row>
    <row r="11" spans="1:10" x14ac:dyDescent="0.25">
      <c r="A11" s="2">
        <v>9</v>
      </c>
      <c r="B11" s="3"/>
      <c r="C11" s="3" t="s">
        <v>40</v>
      </c>
      <c r="D11" s="3"/>
      <c r="E11" s="3"/>
      <c r="F11" s="3"/>
    </row>
    <row r="12" spans="1:10" x14ac:dyDescent="0.25">
      <c r="A12" s="2">
        <v>10</v>
      </c>
      <c r="B12" s="3" t="s">
        <v>40</v>
      </c>
      <c r="C12" s="3" t="s">
        <v>40</v>
      </c>
      <c r="D12" s="3"/>
      <c r="E12" s="3"/>
      <c r="F12" s="3"/>
    </row>
    <row r="13" spans="1:10" x14ac:dyDescent="0.25">
      <c r="A13" s="2">
        <v>11</v>
      </c>
      <c r="B13" s="3"/>
      <c r="C13" s="3" t="s">
        <v>40</v>
      </c>
      <c r="D13" s="3"/>
      <c r="E13" s="3"/>
      <c r="F13" s="3" t="s">
        <v>40</v>
      </c>
    </row>
    <row r="14" spans="1:10" x14ac:dyDescent="0.25">
      <c r="A14" s="2">
        <v>12</v>
      </c>
      <c r="B14" s="3" t="s">
        <v>40</v>
      </c>
      <c r="C14" s="3" t="s">
        <v>40</v>
      </c>
      <c r="D14" s="3"/>
      <c r="E14" s="3"/>
      <c r="F14" s="3"/>
    </row>
    <row r="15" spans="1:10" x14ac:dyDescent="0.25">
      <c r="A15" s="2">
        <v>13</v>
      </c>
      <c r="B15" s="3"/>
      <c r="C15" s="3"/>
      <c r="D15" s="3"/>
      <c r="E15" s="3"/>
      <c r="F15" s="3"/>
    </row>
    <row r="16" spans="1:10" x14ac:dyDescent="0.25">
      <c r="A16" s="2">
        <v>14</v>
      </c>
      <c r="B16" s="3" t="s">
        <v>40</v>
      </c>
      <c r="C16" s="3"/>
      <c r="D16" s="3"/>
      <c r="E16" s="3"/>
      <c r="F16" s="3"/>
    </row>
    <row r="17" spans="1:6" x14ac:dyDescent="0.25">
      <c r="A17" s="2">
        <v>15</v>
      </c>
      <c r="B17" s="3"/>
      <c r="C17" s="3" t="s">
        <v>40</v>
      </c>
      <c r="D17" s="3"/>
      <c r="E17" s="3" t="s">
        <v>40</v>
      </c>
      <c r="F17" s="3"/>
    </row>
    <row r="18" spans="1:6" x14ac:dyDescent="0.25">
      <c r="A18" s="2">
        <v>16</v>
      </c>
      <c r="B18" s="3" t="s">
        <v>40</v>
      </c>
      <c r="C18" s="3"/>
      <c r="D18" s="3"/>
      <c r="E18" s="3" t="s">
        <v>40</v>
      </c>
      <c r="F18" s="3"/>
    </row>
    <row r="19" spans="1:6" x14ac:dyDescent="0.25">
      <c r="A19" s="2">
        <v>17</v>
      </c>
      <c r="B19" s="3"/>
      <c r="C19" s="3" t="s">
        <v>40</v>
      </c>
      <c r="D19" s="3"/>
      <c r="E19" s="3"/>
      <c r="F19" s="3"/>
    </row>
    <row r="20" spans="1:6" x14ac:dyDescent="0.25">
      <c r="A20" s="2">
        <v>18</v>
      </c>
      <c r="B20" s="3"/>
      <c r="C20" s="3" t="s">
        <v>40</v>
      </c>
      <c r="D20" s="3"/>
      <c r="E20" s="3"/>
      <c r="F20" s="3" t="s">
        <v>40</v>
      </c>
    </row>
    <row r="21" spans="1:6" x14ac:dyDescent="0.25">
      <c r="A21" s="2">
        <v>19</v>
      </c>
      <c r="B21" s="3" t="s">
        <v>40</v>
      </c>
      <c r="C21" s="3"/>
      <c r="D21" s="3"/>
      <c r="E21" s="3"/>
      <c r="F21" s="3"/>
    </row>
    <row r="22" spans="1:6" x14ac:dyDescent="0.25">
      <c r="A22" s="2">
        <v>20</v>
      </c>
      <c r="B22" s="3"/>
      <c r="C22" s="3"/>
      <c r="D22" s="3" t="s">
        <v>40</v>
      </c>
      <c r="E22" s="3" t="s">
        <v>40</v>
      </c>
      <c r="F22" s="3" t="s">
        <v>40</v>
      </c>
    </row>
    <row r="23" spans="1:6" x14ac:dyDescent="0.25">
      <c r="A23" s="2">
        <v>21</v>
      </c>
      <c r="B23" s="3"/>
      <c r="C23" s="3" t="s">
        <v>40</v>
      </c>
      <c r="D23" s="3"/>
      <c r="E23" s="3" t="s">
        <v>40</v>
      </c>
      <c r="F23" s="3"/>
    </row>
    <row r="24" spans="1:6" x14ac:dyDescent="0.25">
      <c r="A24" s="2">
        <v>22</v>
      </c>
      <c r="B24" s="3" t="s">
        <v>40</v>
      </c>
      <c r="C24" s="3" t="s">
        <v>40</v>
      </c>
      <c r="D24" s="3"/>
      <c r="E24" s="3"/>
      <c r="F24" s="3"/>
    </row>
    <row r="25" spans="1:6" x14ac:dyDescent="0.25">
      <c r="A25" s="2">
        <v>23</v>
      </c>
      <c r="B25" s="3" t="s">
        <v>40</v>
      </c>
      <c r="C25" s="3"/>
      <c r="D25" s="3"/>
      <c r="E25" s="3"/>
      <c r="F25" s="3"/>
    </row>
    <row r="26" spans="1:6" x14ac:dyDescent="0.25">
      <c r="A26" s="2">
        <v>24</v>
      </c>
      <c r="B26" s="3" t="s">
        <v>40</v>
      </c>
      <c r="C26" s="3" t="s">
        <v>40</v>
      </c>
      <c r="D26" s="3"/>
      <c r="E26" s="3"/>
      <c r="F26" s="3"/>
    </row>
    <row r="27" spans="1:6" x14ac:dyDescent="0.25">
      <c r="A27" s="2">
        <v>25</v>
      </c>
      <c r="B27" s="3" t="s">
        <v>40</v>
      </c>
      <c r="C27" s="3"/>
      <c r="D27" s="3"/>
      <c r="E27" s="3"/>
      <c r="F27" s="3" t="s">
        <v>40</v>
      </c>
    </row>
    <row r="28" spans="1:6" x14ac:dyDescent="0.25">
      <c r="A28" s="2">
        <v>26</v>
      </c>
      <c r="B28" s="3" t="s">
        <v>40</v>
      </c>
      <c r="C28" s="3"/>
      <c r="D28" s="3"/>
      <c r="E28" s="3" t="s">
        <v>40</v>
      </c>
      <c r="F28" s="3"/>
    </row>
    <row r="29" spans="1:6" x14ac:dyDescent="0.25">
      <c r="A29" s="2">
        <v>27</v>
      </c>
      <c r="B29" s="3" t="s">
        <v>40</v>
      </c>
      <c r="C29" s="3" t="s">
        <v>40</v>
      </c>
      <c r="D29" s="3"/>
      <c r="E29" s="3"/>
      <c r="F29" s="3"/>
    </row>
    <row r="30" spans="1:6" x14ac:dyDescent="0.25">
      <c r="A30" s="2">
        <v>28</v>
      </c>
      <c r="B30" s="3"/>
      <c r="C30" s="3"/>
      <c r="D30" s="3" t="s">
        <v>40</v>
      </c>
      <c r="E30" s="3"/>
      <c r="F30" s="3" t="s">
        <v>40</v>
      </c>
    </row>
    <row r="31" spans="1:6" x14ac:dyDescent="0.25">
      <c r="A31" s="2">
        <v>29</v>
      </c>
      <c r="B31" s="3" t="s">
        <v>40</v>
      </c>
      <c r="C31" s="3"/>
      <c r="D31" s="3"/>
      <c r="E31" s="3"/>
      <c r="F31" s="3"/>
    </row>
    <row r="32" spans="1:6" x14ac:dyDescent="0.25">
      <c r="A32" s="2">
        <v>30</v>
      </c>
      <c r="B32" s="3" t="s">
        <v>40</v>
      </c>
      <c r="C32" s="3"/>
      <c r="D32" s="3"/>
      <c r="E32" s="3"/>
      <c r="F32" s="3"/>
    </row>
  </sheetData>
  <mergeCells count="1">
    <mergeCell ref="A1:F1"/>
  </mergeCells>
  <pageMargins left="0.7" right="0.7" top="0.78740157499999996" bottom="0.78740157499999996" header="0.3" footer="0.3"/>
  <ignoredErrors>
    <ignoredError sqref="J4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8917B0-C748-446A-893B-807F849DE062}">
  <dimension ref="A1:D6"/>
  <sheetViews>
    <sheetView workbookViewId="0">
      <selection activeCell="G16" sqref="G16"/>
    </sheetView>
  </sheetViews>
  <sheetFormatPr baseColWidth="10" defaultRowHeight="15" x14ac:dyDescent="0.25"/>
  <cols>
    <col min="1" max="4" width="25.7109375" customWidth="1"/>
  </cols>
  <sheetData>
    <row r="1" spans="1:4" x14ac:dyDescent="0.25">
      <c r="A1" s="1" t="s">
        <v>3</v>
      </c>
      <c r="B1" s="1" t="s">
        <v>5</v>
      </c>
      <c r="C1" s="1" t="s">
        <v>4</v>
      </c>
      <c r="D1" s="1" t="s">
        <v>6</v>
      </c>
    </row>
    <row r="2" spans="1:4" x14ac:dyDescent="0.25">
      <c r="A2" t="s">
        <v>7</v>
      </c>
      <c r="B2" t="s">
        <v>10</v>
      </c>
      <c r="C2" t="s">
        <v>19</v>
      </c>
      <c r="D2" t="s">
        <v>20</v>
      </c>
    </row>
    <row r="3" spans="1:4" x14ac:dyDescent="0.25">
      <c r="A3" t="s">
        <v>8</v>
      </c>
      <c r="B3" t="s">
        <v>11</v>
      </c>
      <c r="C3" t="s">
        <v>15</v>
      </c>
      <c r="D3" t="s">
        <v>21</v>
      </c>
    </row>
    <row r="4" spans="1:4" x14ac:dyDescent="0.25">
      <c r="A4" t="s">
        <v>9</v>
      </c>
      <c r="B4" t="s">
        <v>14</v>
      </c>
      <c r="C4" t="s">
        <v>16</v>
      </c>
      <c r="D4" t="s">
        <v>22</v>
      </c>
    </row>
    <row r="5" spans="1:4" x14ac:dyDescent="0.25">
      <c r="B5" t="s">
        <v>12</v>
      </c>
      <c r="C5" t="s">
        <v>17</v>
      </c>
      <c r="D5" t="s">
        <v>23</v>
      </c>
    </row>
    <row r="6" spans="1:4" x14ac:dyDescent="0.25">
      <c r="B6" t="s">
        <v>13</v>
      </c>
      <c r="C6" t="s">
        <v>18</v>
      </c>
      <c r="D6" t="s">
        <v>24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15DE65-C862-4EF7-9EF7-8E756CC1B0B9}">
  <dimension ref="A1"/>
  <sheetViews>
    <sheetView workbookViewId="0">
      <selection activeCell="P29" sqref="P29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AD2E1C-BEA1-4E14-8EDE-9E5E43FD00F5}">
  <dimension ref="A3:G10"/>
  <sheetViews>
    <sheetView workbookViewId="0">
      <selection activeCell="C3" sqref="C3"/>
    </sheetView>
  </sheetViews>
  <sheetFormatPr baseColWidth="10" defaultRowHeight="15" x14ac:dyDescent="0.25"/>
  <cols>
    <col min="1" max="1" width="23.42578125" bestFit="1" customWidth="1"/>
    <col min="2" max="6" width="12.5703125" bestFit="1" customWidth="1"/>
    <col min="7" max="7" width="15.5703125" bestFit="1" customWidth="1"/>
  </cols>
  <sheetData>
    <row r="3" spans="1:7" x14ac:dyDescent="0.25">
      <c r="A3" s="6" t="s">
        <v>43</v>
      </c>
      <c r="B3" s="6" t="s">
        <v>6</v>
      </c>
    </row>
    <row r="4" spans="1:7" x14ac:dyDescent="0.25">
      <c r="A4" s="6" t="s">
        <v>4</v>
      </c>
      <c r="B4" t="s">
        <v>20</v>
      </c>
      <c r="C4" t="s">
        <v>21</v>
      </c>
      <c r="D4" t="s">
        <v>22</v>
      </c>
      <c r="E4" t="s">
        <v>23</v>
      </c>
      <c r="F4" t="s">
        <v>24</v>
      </c>
      <c r="G4" t="s">
        <v>33</v>
      </c>
    </row>
    <row r="5" spans="1:7" x14ac:dyDescent="0.25">
      <c r="A5" t="s">
        <v>18</v>
      </c>
      <c r="B5">
        <v>3</v>
      </c>
      <c r="C5">
        <v>1</v>
      </c>
      <c r="D5">
        <v>1</v>
      </c>
      <c r="E5">
        <v>1</v>
      </c>
      <c r="F5">
        <v>1</v>
      </c>
      <c r="G5">
        <v>7</v>
      </c>
    </row>
    <row r="6" spans="1:7" x14ac:dyDescent="0.25">
      <c r="A6" t="s">
        <v>17</v>
      </c>
      <c r="B6">
        <v>2</v>
      </c>
      <c r="C6">
        <v>4</v>
      </c>
      <c r="E6">
        <v>2</v>
      </c>
      <c r="G6">
        <v>8</v>
      </c>
    </row>
    <row r="7" spans="1:7" x14ac:dyDescent="0.25">
      <c r="A7" t="s">
        <v>16</v>
      </c>
      <c r="C7">
        <v>1</v>
      </c>
      <c r="D7">
        <v>4</v>
      </c>
      <c r="E7">
        <v>2</v>
      </c>
      <c r="F7">
        <v>1</v>
      </c>
      <c r="G7">
        <v>8</v>
      </c>
    </row>
    <row r="8" spans="1:7" x14ac:dyDescent="0.25">
      <c r="A8" t="s">
        <v>15</v>
      </c>
      <c r="B8">
        <v>1</v>
      </c>
      <c r="D8">
        <v>1</v>
      </c>
      <c r="E8">
        <v>1</v>
      </c>
      <c r="F8">
        <v>2</v>
      </c>
      <c r="G8">
        <v>5</v>
      </c>
    </row>
    <row r="9" spans="1:7" x14ac:dyDescent="0.25">
      <c r="A9" t="s">
        <v>19</v>
      </c>
      <c r="B9">
        <v>1</v>
      </c>
      <c r="C9">
        <v>1</v>
      </c>
      <c r="G9">
        <v>2</v>
      </c>
    </row>
    <row r="10" spans="1:7" x14ac:dyDescent="0.25">
      <c r="A10" t="s">
        <v>33</v>
      </c>
      <c r="B10">
        <v>7</v>
      </c>
      <c r="C10">
        <v>7</v>
      </c>
      <c r="D10">
        <v>6</v>
      </c>
      <c r="E10">
        <v>6</v>
      </c>
      <c r="F10">
        <v>4</v>
      </c>
      <c r="G10">
        <v>30</v>
      </c>
    </row>
  </sheetData>
  <pageMargins left="0.7" right="0.7" top="0.78740157499999996" bottom="0.78740157499999996" header="0.3" footer="0.3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78D923-E89C-47A7-9E54-197E3D2762C8}">
  <dimension ref="A3:D10"/>
  <sheetViews>
    <sheetView workbookViewId="0">
      <selection activeCell="C3" sqref="C3"/>
    </sheetView>
  </sheetViews>
  <sheetFormatPr baseColWidth="10" defaultRowHeight="15" x14ac:dyDescent="0.25"/>
  <cols>
    <col min="1" max="1" width="23.42578125" bestFit="1" customWidth="1"/>
    <col min="2" max="3" width="13.140625" bestFit="1" customWidth="1"/>
    <col min="4" max="4" width="15.5703125" bestFit="1" customWidth="1"/>
    <col min="5" max="5" width="8.140625" bestFit="1" customWidth="1"/>
    <col min="6" max="6" width="11.7109375" bestFit="1" customWidth="1"/>
    <col min="7" max="7" width="15.5703125" bestFit="1" customWidth="1"/>
  </cols>
  <sheetData>
    <row r="3" spans="1:4" x14ac:dyDescent="0.25">
      <c r="A3" s="6" t="s">
        <v>34</v>
      </c>
      <c r="B3" s="6" t="s">
        <v>3</v>
      </c>
    </row>
    <row r="4" spans="1:4" x14ac:dyDescent="0.25">
      <c r="A4" s="6" t="s">
        <v>4</v>
      </c>
      <c r="B4" t="s">
        <v>8</v>
      </c>
      <c r="C4" t="s">
        <v>7</v>
      </c>
      <c r="D4" t="s">
        <v>33</v>
      </c>
    </row>
    <row r="5" spans="1:4" x14ac:dyDescent="0.25">
      <c r="A5" t="s">
        <v>18</v>
      </c>
      <c r="B5" s="7">
        <v>25</v>
      </c>
      <c r="C5" s="7">
        <v>39</v>
      </c>
      <c r="D5" s="7">
        <v>37</v>
      </c>
    </row>
    <row r="6" spans="1:4" x14ac:dyDescent="0.25">
      <c r="A6" t="s">
        <v>17</v>
      </c>
      <c r="B6" s="7">
        <v>51.666666666666664</v>
      </c>
      <c r="C6" s="7">
        <v>45.4</v>
      </c>
      <c r="D6" s="7">
        <v>47.75</v>
      </c>
    </row>
    <row r="7" spans="1:4" x14ac:dyDescent="0.25">
      <c r="A7" t="s">
        <v>16</v>
      </c>
      <c r="B7" s="7">
        <v>52.666666666666664</v>
      </c>
      <c r="C7" s="7">
        <v>61.8</v>
      </c>
      <c r="D7" s="7">
        <v>58.375</v>
      </c>
    </row>
    <row r="8" spans="1:4" x14ac:dyDescent="0.25">
      <c r="A8" t="s">
        <v>15</v>
      </c>
      <c r="B8" s="7">
        <v>67.333333333333329</v>
      </c>
      <c r="C8" s="7">
        <v>50</v>
      </c>
      <c r="D8" s="7">
        <v>60.4</v>
      </c>
    </row>
    <row r="9" spans="1:4" x14ac:dyDescent="0.25">
      <c r="A9" t="s">
        <v>19</v>
      </c>
      <c r="B9" s="7"/>
      <c r="C9" s="7">
        <v>31</v>
      </c>
      <c r="D9" s="7">
        <v>31</v>
      </c>
    </row>
    <row r="10" spans="1:4" x14ac:dyDescent="0.25">
      <c r="A10" t="s">
        <v>33</v>
      </c>
      <c r="B10" s="7">
        <v>54</v>
      </c>
      <c r="C10" s="7">
        <v>46.6</v>
      </c>
      <c r="D10" s="7">
        <v>49.06666666666667</v>
      </c>
    </row>
  </sheetData>
  <pageMargins left="0.7" right="0.7" top="0.78740157499999996" bottom="0.78740157499999996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6</vt:i4>
      </vt:variant>
    </vt:vector>
  </HeadingPairs>
  <TitlesOfParts>
    <vt:vector size="6" baseType="lpstr">
      <vt:lpstr>Daten</vt:lpstr>
      <vt:lpstr>Mehrfachantwort</vt:lpstr>
      <vt:lpstr>Listen</vt:lpstr>
      <vt:lpstr>Diagramme</vt:lpstr>
      <vt:lpstr>Pivot-Tabelle 1</vt:lpstr>
      <vt:lpstr>Pivot-Tabelle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tegula</dc:creator>
  <cp:lastModifiedBy>tegula</cp:lastModifiedBy>
  <dcterms:created xsi:type="dcterms:W3CDTF">2019-02-25T11:38:10Z</dcterms:created>
  <dcterms:modified xsi:type="dcterms:W3CDTF">2019-03-27T10:49:07Z</dcterms:modified>
</cp:coreProperties>
</file>